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5" yWindow="390" windowWidth="18315" windowHeight="670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" i="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1"/>
  <c r="D21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2"/>
  <c r="D3"/>
  <c r="D4"/>
  <c r="D5"/>
  <c r="D6"/>
  <c r="D7"/>
  <c r="D8"/>
  <c r="D9"/>
  <c r="D10"/>
  <c r="D11"/>
  <c r="D12"/>
  <c r="D13"/>
  <c r="D14"/>
  <c r="D15"/>
  <c r="D16"/>
  <c r="D17"/>
  <c r="D18"/>
  <c r="D19"/>
  <c r="D20"/>
  <c r="D22"/>
  <c r="D23"/>
  <c r="D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1"/>
  <c r="C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" i="1"/>
  <c r="B12" i="2"/>
  <c r="B11" s="1"/>
  <c r="B10" s="1"/>
  <c r="B9" s="1"/>
  <c r="B8" s="1"/>
  <c r="B7" s="1"/>
  <c r="B6" s="1"/>
  <c r="B5" s="1"/>
  <c r="B4" s="1"/>
  <c r="B3" s="1"/>
  <c r="B2" s="1"/>
  <c r="B1" s="1"/>
  <c r="B17"/>
  <c r="B16" s="1"/>
  <c r="B15" s="1"/>
  <c r="B14" s="1"/>
  <c r="B13" s="1"/>
  <c r="B18"/>
  <c r="B19"/>
  <c r="B20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23"/>
  <c r="B24" s="1"/>
  <c r="B25" s="1"/>
  <c r="B26" s="1"/>
  <c r="B27" s="1"/>
  <c r="B22"/>
  <c r="C3" i="1"/>
  <c r="B16"/>
  <c r="C16" s="1"/>
  <c r="D16" s="1"/>
  <c r="D2"/>
  <c r="B2"/>
  <c r="D3"/>
  <c r="B3"/>
  <c r="D10"/>
  <c r="D14"/>
  <c r="C7"/>
  <c r="D7" s="1"/>
  <c r="C10"/>
  <c r="C11"/>
  <c r="D11" s="1"/>
  <c r="C14"/>
  <c r="C15"/>
  <c r="D15" s="1"/>
  <c r="B7"/>
  <c r="B8"/>
  <c r="C8" s="1"/>
  <c r="D8" s="1"/>
  <c r="B9"/>
  <c r="C9" s="1"/>
  <c r="D9" s="1"/>
  <c r="B10"/>
  <c r="B11"/>
  <c r="B12"/>
  <c r="C12" s="1"/>
  <c r="D12" s="1"/>
  <c r="B13"/>
  <c r="C13" s="1"/>
  <c r="D13" s="1"/>
  <c r="B14"/>
  <c r="B15"/>
  <c r="B6"/>
  <c r="C6" s="1"/>
  <c r="D6" s="1"/>
  <c r="B5"/>
  <c r="C5" s="1"/>
  <c r="D5" s="1"/>
  <c r="B4"/>
  <c r="C4" s="1"/>
  <c r="D4" s="1"/>
  <c r="B46" i="2" l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45"/>
</calcChain>
</file>

<file path=xl/sharedStrings.xml><?xml version="1.0" encoding="utf-8"?>
<sst xmlns="http://schemas.openxmlformats.org/spreadsheetml/2006/main" count="4" uniqueCount="4">
  <si>
    <t>中間温度</t>
    <rPh sb="0" eb="2">
      <t>チュウカン</t>
    </rPh>
    <rPh sb="2" eb="4">
      <t>オンド</t>
    </rPh>
    <phoneticPr fontId="1"/>
  </si>
  <si>
    <t>cc1101温度センサ電圧</t>
    <rPh sb="6" eb="8">
      <t>オンド</t>
    </rPh>
    <rPh sb="11" eb="13">
      <t>デンアツ</t>
    </rPh>
    <phoneticPr fontId="1"/>
  </si>
  <si>
    <t>ATMEGA88 ADC値（理論値）</t>
    <rPh sb="12" eb="13">
      <t>チ</t>
    </rPh>
    <rPh sb="14" eb="17">
      <t>リロンチ</t>
    </rPh>
    <phoneticPr fontId="1"/>
  </si>
  <si>
    <t>HEX</t>
    <phoneticPr fontId="1"/>
  </si>
</sst>
</file>

<file path=xl/styles.xml><?xml version="1.0" encoding="utf-8"?>
<styleSheet xmlns="http://schemas.openxmlformats.org/spreadsheetml/2006/main">
  <numFmts count="4">
    <numFmt numFmtId="176" formatCode="0.000000_ "/>
    <numFmt numFmtId="177" formatCode="0.00000000_ "/>
    <numFmt numFmtId="178" formatCode="0.000_ "/>
    <numFmt numFmtId="179" formatCode="0_ "/>
  </numFmts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79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6"/>
  <sheetViews>
    <sheetView workbookViewId="0">
      <selection activeCell="C2" sqref="C2"/>
    </sheetView>
  </sheetViews>
  <sheetFormatPr defaultRowHeight="13.5"/>
  <cols>
    <col min="2" max="2" width="21.375" bestFit="1" customWidth="1"/>
    <col min="3" max="3" width="25.75" bestFit="1" customWidth="1"/>
    <col min="4" max="4" width="5" bestFit="1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-10</v>
      </c>
      <c r="B2" s="1">
        <f>0.747+(0.00247*A2)</f>
        <v>0.72229999999999994</v>
      </c>
      <c r="C2" s="2">
        <f>B2/(1.095/1024)</f>
        <v>675.46593607305931</v>
      </c>
      <c r="D2" t="str">
        <f>DEC2HEX(C2)</f>
        <v>2A3</v>
      </c>
    </row>
    <row r="3" spans="1:4">
      <c r="A3">
        <v>-5</v>
      </c>
      <c r="B3" s="1">
        <f>0.747+(0.00247*A3)</f>
        <v>0.73465000000000003</v>
      </c>
      <c r="C3" s="2">
        <f>B3/(1.095/1024)</f>
        <v>687.01515981735167</v>
      </c>
      <c r="D3" t="str">
        <f>DEC2HEX(C3)</f>
        <v>2AF</v>
      </c>
    </row>
    <row r="4" spans="1:4">
      <c r="A4">
        <v>0</v>
      </c>
      <c r="B4" s="1">
        <f>0.747+(0.00247*A4)</f>
        <v>0.747</v>
      </c>
      <c r="C4" s="2">
        <f>B4/(1.095/1024)</f>
        <v>698.56438356164381</v>
      </c>
      <c r="D4" t="str">
        <f>DEC2HEX(C4)</f>
        <v>2BA</v>
      </c>
    </row>
    <row r="5" spans="1:4">
      <c r="A5">
        <v>5</v>
      </c>
      <c r="B5" s="1">
        <f>0.747+(0.00247*A5)</f>
        <v>0.75934999999999997</v>
      </c>
      <c r="C5" s="2">
        <f t="shared" ref="C5:C15" si="0">B5/(1.095/1024)</f>
        <v>710.11360730593606</v>
      </c>
      <c r="D5" t="str">
        <f t="shared" ref="D5:D15" si="1">DEC2HEX(C5)</f>
        <v>2C6</v>
      </c>
    </row>
    <row r="6" spans="1:4">
      <c r="A6">
        <v>10</v>
      </c>
      <c r="B6" s="1">
        <f>0.747+(0.00247*A6)</f>
        <v>0.77170000000000005</v>
      </c>
      <c r="C6" s="2">
        <f t="shared" si="0"/>
        <v>721.66283105022842</v>
      </c>
      <c r="D6" t="str">
        <f t="shared" si="1"/>
        <v>2D1</v>
      </c>
    </row>
    <row r="7" spans="1:4">
      <c r="A7">
        <v>15</v>
      </c>
      <c r="B7" s="1">
        <f t="shared" ref="B7:B15" si="2">0.747+(0.00247*A7)</f>
        <v>0.78405000000000002</v>
      </c>
      <c r="C7" s="2">
        <f t="shared" si="0"/>
        <v>733.21205479452055</v>
      </c>
      <c r="D7" t="str">
        <f t="shared" si="1"/>
        <v>2DD</v>
      </c>
    </row>
    <row r="8" spans="1:4">
      <c r="A8">
        <v>20</v>
      </c>
      <c r="B8" s="1">
        <f t="shared" si="2"/>
        <v>0.7964</v>
      </c>
      <c r="C8" s="2">
        <f t="shared" si="0"/>
        <v>744.7612785388128</v>
      </c>
      <c r="D8" t="str">
        <f t="shared" si="1"/>
        <v>2E8</v>
      </c>
    </row>
    <row r="9" spans="1:4">
      <c r="A9">
        <v>25</v>
      </c>
      <c r="B9" s="1">
        <f t="shared" si="2"/>
        <v>0.80874999999999997</v>
      </c>
      <c r="C9" s="2">
        <f t="shared" si="0"/>
        <v>756.31050228310505</v>
      </c>
      <c r="D9" t="str">
        <f t="shared" si="1"/>
        <v>2F4</v>
      </c>
    </row>
    <row r="10" spans="1:4">
      <c r="A10">
        <v>30</v>
      </c>
      <c r="B10" s="1">
        <f t="shared" si="2"/>
        <v>0.82109999999999994</v>
      </c>
      <c r="C10" s="2">
        <f t="shared" si="0"/>
        <v>767.85972602739719</v>
      </c>
      <c r="D10" t="str">
        <f t="shared" si="1"/>
        <v>2FF</v>
      </c>
    </row>
    <row r="11" spans="1:4">
      <c r="A11">
        <v>35</v>
      </c>
      <c r="B11" s="1">
        <f t="shared" si="2"/>
        <v>0.83345000000000002</v>
      </c>
      <c r="C11" s="2">
        <f t="shared" si="0"/>
        <v>779.40894977168955</v>
      </c>
      <c r="D11" t="str">
        <f t="shared" si="1"/>
        <v>30B</v>
      </c>
    </row>
    <row r="12" spans="1:4">
      <c r="A12">
        <v>40</v>
      </c>
      <c r="B12" s="1">
        <f t="shared" si="2"/>
        <v>0.8458</v>
      </c>
      <c r="C12" s="2">
        <f t="shared" si="0"/>
        <v>790.9581735159818</v>
      </c>
      <c r="D12" t="str">
        <f t="shared" si="1"/>
        <v>316</v>
      </c>
    </row>
    <row r="13" spans="1:4">
      <c r="A13">
        <v>45</v>
      </c>
      <c r="B13" s="1">
        <f t="shared" si="2"/>
        <v>0.85814999999999997</v>
      </c>
      <c r="C13" s="2">
        <f t="shared" si="0"/>
        <v>802.50739726027393</v>
      </c>
      <c r="D13" t="str">
        <f t="shared" si="1"/>
        <v>322</v>
      </c>
    </row>
    <row r="14" spans="1:4">
      <c r="A14">
        <v>50</v>
      </c>
      <c r="B14" s="1">
        <f t="shared" si="2"/>
        <v>0.87050000000000005</v>
      </c>
      <c r="C14" s="2">
        <f t="shared" si="0"/>
        <v>814.0566210045663</v>
      </c>
      <c r="D14" t="str">
        <f t="shared" si="1"/>
        <v>32E</v>
      </c>
    </row>
    <row r="15" spans="1:4">
      <c r="A15">
        <v>55</v>
      </c>
      <c r="B15" s="1">
        <f t="shared" si="2"/>
        <v>0.88285000000000002</v>
      </c>
      <c r="C15" s="2">
        <f t="shared" si="0"/>
        <v>825.60584474885854</v>
      </c>
      <c r="D15" t="str">
        <f t="shared" si="1"/>
        <v>339</v>
      </c>
    </row>
    <row r="16" spans="1:4">
      <c r="A16">
        <v>60</v>
      </c>
      <c r="B16" s="1">
        <f>0.747+(0.00247*A16)</f>
        <v>0.8952</v>
      </c>
      <c r="C16" s="2">
        <f>B16/(1.095/1024)</f>
        <v>837.15506849315068</v>
      </c>
      <c r="D16" t="str">
        <f>DEC2HEX(C16)</f>
        <v>345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2"/>
  <sheetViews>
    <sheetView tabSelected="1" topLeftCell="A24" zoomScale="76" zoomScaleNormal="76" workbookViewId="0">
      <selection activeCell="K36" sqref="K36"/>
    </sheetView>
  </sheetViews>
  <sheetFormatPr defaultRowHeight="13.5"/>
  <cols>
    <col min="1" max="1" width="8.5" style="3" bestFit="1" customWidth="1"/>
    <col min="2" max="2" width="6.5" style="3" bestFit="1" customWidth="1"/>
    <col min="3" max="3" width="8.5" style="3" bestFit="1" customWidth="1"/>
    <col min="4" max="4" width="5" style="4" bestFit="1" customWidth="1"/>
    <col min="5" max="5" width="4.375" style="5" bestFit="1" customWidth="1"/>
    <col min="6" max="6" width="4.25" bestFit="1" customWidth="1"/>
  </cols>
  <sheetData>
    <row r="1" spans="1:5">
      <c r="A1" s="3">
        <v>-20</v>
      </c>
      <c r="B1" s="3">
        <f t="shared" ref="B1:B12" si="0">B2-0.00247</f>
        <v>0.69760000000000055</v>
      </c>
      <c r="C1" s="3">
        <f t="shared" ref="C1:C64" si="1">B1/(1.095/1024)</f>
        <v>652.36748858447538</v>
      </c>
      <c r="D1" s="4" t="str">
        <f>DEC2HEX(C1)</f>
        <v>28C</v>
      </c>
      <c r="E1" s="5">
        <f>13-((HEX2DEC("339")-HEX2DEC(D1))/HEX2DEC("C"))</f>
        <v>-1.4166666666666661</v>
      </c>
    </row>
    <row r="2" spans="1:5">
      <c r="A2" s="3">
        <v>-19</v>
      </c>
      <c r="B2" s="3">
        <f t="shared" si="0"/>
        <v>0.70007000000000053</v>
      </c>
      <c r="C2" s="3">
        <f t="shared" si="1"/>
        <v>654.67733333333388</v>
      </c>
      <c r="D2" s="4" t="str">
        <f t="shared" ref="D2:D65" si="2">DEC2HEX(C2)</f>
        <v>28E</v>
      </c>
      <c r="E2" s="5">
        <f t="shared" ref="E2:E65" si="3">13-((HEX2DEC("339")-HEX2DEC(D2))/HEX2DEC("C"))</f>
        <v>-1.25</v>
      </c>
    </row>
    <row r="3" spans="1:5">
      <c r="A3" s="3">
        <v>-18</v>
      </c>
      <c r="B3" s="3">
        <f t="shared" si="0"/>
        <v>0.7025400000000005</v>
      </c>
      <c r="C3" s="3">
        <f t="shared" si="1"/>
        <v>656.98717808219226</v>
      </c>
      <c r="D3" s="4" t="str">
        <f t="shared" si="2"/>
        <v>290</v>
      </c>
      <c r="E3" s="5">
        <f t="shared" si="3"/>
        <v>-1.0833333333333339</v>
      </c>
    </row>
    <row r="4" spans="1:5">
      <c r="A4" s="3">
        <v>-17</v>
      </c>
      <c r="B4" s="3">
        <f t="shared" si="0"/>
        <v>0.70501000000000047</v>
      </c>
      <c r="C4" s="3">
        <f t="shared" si="1"/>
        <v>659.29702283105064</v>
      </c>
      <c r="D4" s="4" t="str">
        <f t="shared" si="2"/>
        <v>293</v>
      </c>
      <c r="E4" s="5">
        <f t="shared" si="3"/>
        <v>-0.83333333333333393</v>
      </c>
    </row>
    <row r="5" spans="1:5">
      <c r="A5" s="3">
        <v>-16</v>
      </c>
      <c r="B5" s="3">
        <f t="shared" si="0"/>
        <v>0.70748000000000044</v>
      </c>
      <c r="C5" s="3">
        <f t="shared" si="1"/>
        <v>661.60686757990914</v>
      </c>
      <c r="D5" s="4" t="str">
        <f t="shared" si="2"/>
        <v>295</v>
      </c>
      <c r="E5" s="5">
        <f t="shared" si="3"/>
        <v>-0.66666666666666607</v>
      </c>
    </row>
    <row r="6" spans="1:5">
      <c r="A6" s="3">
        <v>-15</v>
      </c>
      <c r="B6" s="3">
        <f t="shared" si="0"/>
        <v>0.70995000000000041</v>
      </c>
      <c r="C6" s="3">
        <f t="shared" si="1"/>
        <v>663.91671232876752</v>
      </c>
      <c r="D6" s="4" t="str">
        <f t="shared" si="2"/>
        <v>297</v>
      </c>
      <c r="E6" s="5">
        <f t="shared" si="3"/>
        <v>-0.5</v>
      </c>
    </row>
    <row r="7" spans="1:5">
      <c r="A7" s="3">
        <v>-14</v>
      </c>
      <c r="B7" s="3">
        <f t="shared" si="0"/>
        <v>0.71242000000000039</v>
      </c>
      <c r="C7" s="3">
        <f t="shared" si="1"/>
        <v>666.2265570776259</v>
      </c>
      <c r="D7" s="4" t="str">
        <f t="shared" si="2"/>
        <v>29A</v>
      </c>
      <c r="E7" s="5">
        <f t="shared" si="3"/>
        <v>-0.25</v>
      </c>
    </row>
    <row r="8" spans="1:5">
      <c r="A8" s="3">
        <v>-13</v>
      </c>
      <c r="B8" s="3">
        <f t="shared" si="0"/>
        <v>0.71489000000000036</v>
      </c>
      <c r="C8" s="3">
        <f t="shared" si="1"/>
        <v>668.53640182648439</v>
      </c>
      <c r="D8" s="4" t="str">
        <f t="shared" si="2"/>
        <v>29C</v>
      </c>
      <c r="E8" s="5">
        <f t="shared" si="3"/>
        <v>-8.3333333333333925E-2</v>
      </c>
    </row>
    <row r="9" spans="1:5">
      <c r="A9" s="3">
        <v>-12</v>
      </c>
      <c r="B9" s="3">
        <f t="shared" si="0"/>
        <v>0.71736000000000033</v>
      </c>
      <c r="C9" s="3">
        <f t="shared" si="1"/>
        <v>670.84624657534278</v>
      </c>
      <c r="D9" s="4" t="str">
        <f t="shared" si="2"/>
        <v>29E</v>
      </c>
      <c r="E9" s="5">
        <f t="shared" si="3"/>
        <v>8.3333333333333925E-2</v>
      </c>
    </row>
    <row r="10" spans="1:5">
      <c r="A10" s="3">
        <v>-11</v>
      </c>
      <c r="B10" s="3">
        <f t="shared" si="0"/>
        <v>0.7198300000000003</v>
      </c>
      <c r="C10" s="3">
        <f t="shared" si="1"/>
        <v>673.15609132420116</v>
      </c>
      <c r="D10" s="4" t="str">
        <f t="shared" si="2"/>
        <v>2A1</v>
      </c>
      <c r="E10" s="5">
        <f t="shared" si="3"/>
        <v>0.33333333333333393</v>
      </c>
    </row>
    <row r="11" spans="1:5">
      <c r="A11" s="3">
        <v>-10</v>
      </c>
      <c r="B11" s="3">
        <f t="shared" si="0"/>
        <v>0.72230000000000028</v>
      </c>
      <c r="C11" s="3">
        <f t="shared" si="1"/>
        <v>675.46593607305965</v>
      </c>
      <c r="D11" s="4" t="str">
        <f t="shared" si="2"/>
        <v>2A3</v>
      </c>
      <c r="E11" s="5">
        <f t="shared" si="3"/>
        <v>0.5</v>
      </c>
    </row>
    <row r="12" spans="1:5">
      <c r="A12" s="3">
        <v>-9</v>
      </c>
      <c r="B12" s="3">
        <f t="shared" si="0"/>
        <v>0.72477000000000025</v>
      </c>
      <c r="C12" s="3">
        <f t="shared" si="1"/>
        <v>677.77578082191803</v>
      </c>
      <c r="D12" s="4" t="str">
        <f t="shared" si="2"/>
        <v>2A5</v>
      </c>
      <c r="E12" s="5">
        <f t="shared" si="3"/>
        <v>0.66666666666666607</v>
      </c>
    </row>
    <row r="13" spans="1:5">
      <c r="A13" s="3">
        <v>-8</v>
      </c>
      <c r="B13" s="3">
        <f t="shared" ref="B13:B19" si="4">B14-0.00247</f>
        <v>0.72724000000000022</v>
      </c>
      <c r="C13" s="3">
        <f t="shared" si="1"/>
        <v>680.08562557077653</v>
      </c>
      <c r="D13" s="4" t="str">
        <f t="shared" si="2"/>
        <v>2A8</v>
      </c>
      <c r="E13" s="5">
        <f t="shared" si="3"/>
        <v>0.91666666666666607</v>
      </c>
    </row>
    <row r="14" spans="1:5">
      <c r="A14" s="3">
        <v>-7</v>
      </c>
      <c r="B14" s="3">
        <f t="shared" si="4"/>
        <v>0.72971000000000019</v>
      </c>
      <c r="C14" s="3">
        <f t="shared" si="1"/>
        <v>682.39547031963491</v>
      </c>
      <c r="D14" s="4" t="str">
        <f t="shared" si="2"/>
        <v>2AA</v>
      </c>
      <c r="E14" s="5">
        <f t="shared" si="3"/>
        <v>1.0833333333333339</v>
      </c>
    </row>
    <row r="15" spans="1:5">
      <c r="A15" s="3">
        <v>-6</v>
      </c>
      <c r="B15" s="3">
        <f t="shared" si="4"/>
        <v>0.73218000000000016</v>
      </c>
      <c r="C15" s="3">
        <f t="shared" si="1"/>
        <v>684.70531506849329</v>
      </c>
      <c r="D15" s="4" t="str">
        <f t="shared" si="2"/>
        <v>2AC</v>
      </c>
      <c r="E15" s="5">
        <f t="shared" si="3"/>
        <v>1.25</v>
      </c>
    </row>
    <row r="16" spans="1:5">
      <c r="A16" s="3">
        <v>-5</v>
      </c>
      <c r="B16" s="3">
        <f t="shared" si="4"/>
        <v>0.73465000000000014</v>
      </c>
      <c r="C16" s="3">
        <f t="shared" si="1"/>
        <v>687.01515981735179</v>
      </c>
      <c r="D16" s="4" t="str">
        <f t="shared" si="2"/>
        <v>2AF</v>
      </c>
      <c r="E16" s="5">
        <f t="shared" si="3"/>
        <v>1.5</v>
      </c>
    </row>
    <row r="17" spans="1:5">
      <c r="A17" s="3">
        <v>-4</v>
      </c>
      <c r="B17" s="3">
        <f t="shared" si="4"/>
        <v>0.73712000000000011</v>
      </c>
      <c r="C17" s="3">
        <f t="shared" si="1"/>
        <v>689.32500456621017</v>
      </c>
      <c r="D17" s="4" t="str">
        <f t="shared" si="2"/>
        <v>2B1</v>
      </c>
      <c r="E17" s="5">
        <f t="shared" si="3"/>
        <v>1.6666666666666661</v>
      </c>
    </row>
    <row r="18" spans="1:5">
      <c r="A18" s="3">
        <v>-3</v>
      </c>
      <c r="B18" s="3">
        <f t="shared" si="4"/>
        <v>0.73959000000000008</v>
      </c>
      <c r="C18" s="3">
        <f t="shared" si="1"/>
        <v>691.63484931506855</v>
      </c>
      <c r="D18" s="4" t="str">
        <f t="shared" si="2"/>
        <v>2B3</v>
      </c>
      <c r="E18" s="5">
        <f t="shared" si="3"/>
        <v>1.8333333333333339</v>
      </c>
    </row>
    <row r="19" spans="1:5">
      <c r="A19" s="3">
        <v>-2</v>
      </c>
      <c r="B19" s="3">
        <f t="shared" si="4"/>
        <v>0.74206000000000005</v>
      </c>
      <c r="C19" s="3">
        <f t="shared" si="1"/>
        <v>693.94469406392705</v>
      </c>
      <c r="D19" s="4" t="str">
        <f t="shared" si="2"/>
        <v>2B5</v>
      </c>
      <c r="E19" s="5">
        <f t="shared" si="3"/>
        <v>2</v>
      </c>
    </row>
    <row r="20" spans="1:5">
      <c r="A20" s="3">
        <v>-1</v>
      </c>
      <c r="B20" s="3">
        <f>B21-0.00247</f>
        <v>0.74453000000000003</v>
      </c>
      <c r="C20" s="3">
        <f t="shared" si="1"/>
        <v>696.25453881278543</v>
      </c>
      <c r="D20" s="4" t="str">
        <f t="shared" si="2"/>
        <v>2B8</v>
      </c>
      <c r="E20" s="5">
        <f t="shared" si="3"/>
        <v>2.25</v>
      </c>
    </row>
    <row r="21" spans="1:5">
      <c r="A21" s="3">
        <v>0</v>
      </c>
      <c r="B21" s="3">
        <v>0.747</v>
      </c>
      <c r="C21" s="3">
        <f>B21/(1.095/1024)</f>
        <v>698.56438356164381</v>
      </c>
      <c r="D21" s="4" t="str">
        <f>DEC2HEX(C21)</f>
        <v>2BA</v>
      </c>
      <c r="E21" s="5">
        <f t="shared" si="3"/>
        <v>2.4166666666666661</v>
      </c>
    </row>
    <row r="22" spans="1:5">
      <c r="A22" s="3">
        <v>1</v>
      </c>
      <c r="B22" s="3">
        <f>B21+0.00247</f>
        <v>0.74946999999999997</v>
      </c>
      <c r="C22" s="3">
        <f t="shared" si="1"/>
        <v>700.8742283105023</v>
      </c>
      <c r="D22" s="4" t="str">
        <f t="shared" si="2"/>
        <v>2BC</v>
      </c>
      <c r="E22" s="5">
        <f t="shared" si="3"/>
        <v>2.5833333333333339</v>
      </c>
    </row>
    <row r="23" spans="1:5">
      <c r="A23" s="3">
        <v>2</v>
      </c>
      <c r="B23" s="3">
        <f t="shared" ref="B23:B82" si="5">B22+0.00247</f>
        <v>0.75193999999999994</v>
      </c>
      <c r="C23" s="3">
        <f t="shared" si="1"/>
        <v>703.18407305936068</v>
      </c>
      <c r="D23" s="4" t="str">
        <f t="shared" si="2"/>
        <v>2BF</v>
      </c>
      <c r="E23" s="5">
        <f t="shared" si="3"/>
        <v>2.8333333333333339</v>
      </c>
    </row>
    <row r="24" spans="1:5">
      <c r="A24" s="3">
        <v>3</v>
      </c>
      <c r="B24" s="3">
        <f t="shared" si="5"/>
        <v>0.75440999999999991</v>
      </c>
      <c r="C24" s="3">
        <f t="shared" si="1"/>
        <v>705.49391780821907</v>
      </c>
      <c r="D24" s="4" t="str">
        <f t="shared" si="2"/>
        <v>2C1</v>
      </c>
      <c r="E24" s="5">
        <f t="shared" si="3"/>
        <v>3</v>
      </c>
    </row>
    <row r="25" spans="1:5">
      <c r="A25" s="3">
        <v>4</v>
      </c>
      <c r="B25" s="3">
        <f t="shared" si="5"/>
        <v>0.75687999999999989</v>
      </c>
      <c r="C25" s="3">
        <f t="shared" si="1"/>
        <v>707.80376255707756</v>
      </c>
      <c r="D25" s="4" t="str">
        <f t="shared" si="2"/>
        <v>2C3</v>
      </c>
      <c r="E25" s="5">
        <f t="shared" si="3"/>
        <v>3.1666666666666661</v>
      </c>
    </row>
    <row r="26" spans="1:5">
      <c r="A26" s="3">
        <v>5</v>
      </c>
      <c r="B26" s="3">
        <f t="shared" si="5"/>
        <v>0.75934999999999986</v>
      </c>
      <c r="C26" s="3">
        <f t="shared" si="1"/>
        <v>710.11360730593594</v>
      </c>
      <c r="D26" s="4" t="str">
        <f t="shared" si="2"/>
        <v>2C6</v>
      </c>
      <c r="E26" s="5">
        <f t="shared" si="3"/>
        <v>3.4166666666666661</v>
      </c>
    </row>
    <row r="27" spans="1:5">
      <c r="A27" s="3">
        <v>6</v>
      </c>
      <c r="B27" s="3">
        <f t="shared" si="5"/>
        <v>0.76181999999999983</v>
      </c>
      <c r="C27" s="3">
        <f t="shared" si="1"/>
        <v>712.42345205479432</v>
      </c>
      <c r="D27" s="4" t="str">
        <f t="shared" si="2"/>
        <v>2C8</v>
      </c>
      <c r="E27" s="5">
        <f t="shared" si="3"/>
        <v>3.5833333333333339</v>
      </c>
    </row>
    <row r="28" spans="1:5">
      <c r="A28" s="3">
        <v>7</v>
      </c>
      <c r="B28" s="3">
        <f t="shared" si="5"/>
        <v>0.7642899999999998</v>
      </c>
      <c r="C28" s="3">
        <f t="shared" si="1"/>
        <v>714.73329680365282</v>
      </c>
      <c r="D28" s="4" t="str">
        <f t="shared" si="2"/>
        <v>2CA</v>
      </c>
      <c r="E28" s="5">
        <f t="shared" si="3"/>
        <v>3.75</v>
      </c>
    </row>
    <row r="29" spans="1:5">
      <c r="A29" s="3">
        <v>8</v>
      </c>
      <c r="B29" s="3">
        <f t="shared" si="5"/>
        <v>0.76675999999999978</v>
      </c>
      <c r="C29" s="3">
        <f t="shared" si="1"/>
        <v>717.0431415525112</v>
      </c>
      <c r="D29" s="4" t="str">
        <f t="shared" si="2"/>
        <v>2CD</v>
      </c>
      <c r="E29" s="5">
        <f t="shared" si="3"/>
        <v>4</v>
      </c>
    </row>
    <row r="30" spans="1:5">
      <c r="A30" s="3">
        <v>9</v>
      </c>
      <c r="B30" s="3">
        <f t="shared" si="5"/>
        <v>0.76922999999999975</v>
      </c>
      <c r="C30" s="3">
        <f t="shared" si="1"/>
        <v>719.3529863013697</v>
      </c>
      <c r="D30" s="4" t="str">
        <f t="shared" si="2"/>
        <v>2CF</v>
      </c>
      <c r="E30" s="5">
        <f t="shared" si="3"/>
        <v>4.1666666666666661</v>
      </c>
    </row>
    <row r="31" spans="1:5">
      <c r="A31" s="3">
        <v>10</v>
      </c>
      <c r="B31" s="3">
        <f t="shared" si="5"/>
        <v>0.77169999999999972</v>
      </c>
      <c r="C31" s="3">
        <f t="shared" si="1"/>
        <v>721.66283105022808</v>
      </c>
      <c r="D31" s="4" t="str">
        <f t="shared" si="2"/>
        <v>2D1</v>
      </c>
      <c r="E31" s="5">
        <f t="shared" si="3"/>
        <v>4.3333333333333339</v>
      </c>
    </row>
    <row r="32" spans="1:5">
      <c r="A32" s="3">
        <v>11</v>
      </c>
      <c r="B32" s="3">
        <f t="shared" si="5"/>
        <v>0.77416999999999969</v>
      </c>
      <c r="C32" s="3">
        <f t="shared" si="1"/>
        <v>723.97267579908646</v>
      </c>
      <c r="D32" s="4" t="str">
        <f t="shared" si="2"/>
        <v>2D3</v>
      </c>
      <c r="E32" s="5">
        <f t="shared" si="3"/>
        <v>4.5</v>
      </c>
    </row>
    <row r="33" spans="1:5">
      <c r="A33" s="3">
        <v>12</v>
      </c>
      <c r="B33" s="3">
        <f t="shared" si="5"/>
        <v>0.77663999999999966</v>
      </c>
      <c r="C33" s="3">
        <f t="shared" si="1"/>
        <v>726.28252054794496</v>
      </c>
      <c r="D33" s="4" t="str">
        <f t="shared" si="2"/>
        <v>2D6</v>
      </c>
      <c r="E33" s="5">
        <f t="shared" si="3"/>
        <v>4.75</v>
      </c>
    </row>
    <row r="34" spans="1:5">
      <c r="A34" s="3">
        <v>13</v>
      </c>
      <c r="B34" s="3">
        <f t="shared" si="5"/>
        <v>0.77910999999999964</v>
      </c>
      <c r="C34" s="3">
        <f t="shared" si="1"/>
        <v>728.59236529680334</v>
      </c>
      <c r="D34" s="4" t="str">
        <f t="shared" si="2"/>
        <v>2D8</v>
      </c>
      <c r="E34" s="5">
        <f t="shared" si="3"/>
        <v>4.9166666666666661</v>
      </c>
    </row>
    <row r="35" spans="1:5">
      <c r="A35" s="3">
        <v>14</v>
      </c>
      <c r="B35" s="3">
        <f t="shared" si="5"/>
        <v>0.78157999999999961</v>
      </c>
      <c r="C35" s="3">
        <f t="shared" si="1"/>
        <v>730.90221004566172</v>
      </c>
      <c r="D35" s="4" t="str">
        <f t="shared" si="2"/>
        <v>2DA</v>
      </c>
      <c r="E35" s="5">
        <f t="shared" si="3"/>
        <v>5.083333333333333</v>
      </c>
    </row>
    <row r="36" spans="1:5">
      <c r="A36" s="3">
        <v>15</v>
      </c>
      <c r="B36" s="3">
        <f t="shared" si="5"/>
        <v>0.78404999999999958</v>
      </c>
      <c r="C36" s="3">
        <f t="shared" si="1"/>
        <v>733.21205479452021</v>
      </c>
      <c r="D36" s="4" t="str">
        <f t="shared" si="2"/>
        <v>2DD</v>
      </c>
      <c r="E36" s="5">
        <f t="shared" si="3"/>
        <v>5.333333333333333</v>
      </c>
    </row>
    <row r="37" spans="1:5">
      <c r="A37" s="3">
        <v>16</v>
      </c>
      <c r="B37" s="3">
        <f t="shared" si="5"/>
        <v>0.78651999999999955</v>
      </c>
      <c r="C37" s="3">
        <f t="shared" si="1"/>
        <v>735.52189954337859</v>
      </c>
      <c r="D37" s="4" t="str">
        <f t="shared" si="2"/>
        <v>2DF</v>
      </c>
      <c r="E37" s="5">
        <f t="shared" si="3"/>
        <v>5.5</v>
      </c>
    </row>
    <row r="38" spans="1:5">
      <c r="A38" s="3">
        <v>17</v>
      </c>
      <c r="B38" s="3">
        <f t="shared" si="5"/>
        <v>0.78898999999999953</v>
      </c>
      <c r="C38" s="3">
        <f t="shared" si="1"/>
        <v>737.83174429223698</v>
      </c>
      <c r="D38" s="4" t="str">
        <f t="shared" si="2"/>
        <v>2E1</v>
      </c>
      <c r="E38" s="5">
        <f t="shared" si="3"/>
        <v>5.666666666666667</v>
      </c>
    </row>
    <row r="39" spans="1:5">
      <c r="A39" s="3">
        <v>18</v>
      </c>
      <c r="B39" s="3">
        <f t="shared" si="5"/>
        <v>0.7914599999999995</v>
      </c>
      <c r="C39" s="3">
        <f t="shared" si="1"/>
        <v>740.14158904109547</v>
      </c>
      <c r="D39" s="4" t="str">
        <f t="shared" si="2"/>
        <v>2E4</v>
      </c>
      <c r="E39" s="5">
        <f t="shared" si="3"/>
        <v>5.916666666666667</v>
      </c>
    </row>
    <row r="40" spans="1:5">
      <c r="A40" s="3">
        <v>19</v>
      </c>
      <c r="B40" s="3">
        <f t="shared" si="5"/>
        <v>0.79392999999999947</v>
      </c>
      <c r="C40" s="3">
        <f t="shared" si="1"/>
        <v>742.45143378995385</v>
      </c>
      <c r="D40" s="4" t="str">
        <f t="shared" si="2"/>
        <v>2E6</v>
      </c>
      <c r="E40" s="5">
        <f t="shared" si="3"/>
        <v>6.083333333333333</v>
      </c>
    </row>
    <row r="41" spans="1:5">
      <c r="A41" s="3">
        <v>20</v>
      </c>
      <c r="B41" s="3">
        <f t="shared" si="5"/>
        <v>0.79639999999999944</v>
      </c>
      <c r="C41" s="3">
        <f t="shared" si="1"/>
        <v>744.76127853881223</v>
      </c>
      <c r="D41" s="4" t="str">
        <f t="shared" si="2"/>
        <v>2E8</v>
      </c>
      <c r="E41" s="5">
        <f t="shared" si="3"/>
        <v>6.25</v>
      </c>
    </row>
    <row r="42" spans="1:5">
      <c r="A42" s="3">
        <v>21</v>
      </c>
      <c r="B42" s="3">
        <f t="shared" si="5"/>
        <v>0.79886999999999941</v>
      </c>
      <c r="C42" s="3">
        <f t="shared" si="1"/>
        <v>747.07112328767073</v>
      </c>
      <c r="D42" s="4" t="str">
        <f t="shared" si="2"/>
        <v>2EB</v>
      </c>
      <c r="E42" s="5">
        <f t="shared" si="3"/>
        <v>6.5</v>
      </c>
    </row>
    <row r="43" spans="1:5">
      <c r="A43" s="3">
        <v>22</v>
      </c>
      <c r="B43" s="3">
        <f t="shared" si="5"/>
        <v>0.80133999999999939</v>
      </c>
      <c r="C43" s="3">
        <f t="shared" si="1"/>
        <v>749.38096803652911</v>
      </c>
      <c r="D43" s="4" t="str">
        <f t="shared" si="2"/>
        <v>2ED</v>
      </c>
      <c r="E43" s="5">
        <f t="shared" si="3"/>
        <v>6.666666666666667</v>
      </c>
    </row>
    <row r="44" spans="1:5">
      <c r="A44" s="3">
        <v>23</v>
      </c>
      <c r="B44" s="3">
        <f t="shared" si="5"/>
        <v>0.80380999999999936</v>
      </c>
      <c r="C44" s="3">
        <f t="shared" si="1"/>
        <v>751.69081278538749</v>
      </c>
      <c r="D44" s="4" t="str">
        <f t="shared" si="2"/>
        <v>2EF</v>
      </c>
      <c r="E44" s="5">
        <f t="shared" si="3"/>
        <v>6.833333333333333</v>
      </c>
    </row>
    <row r="45" spans="1:5">
      <c r="A45" s="3">
        <v>24</v>
      </c>
      <c r="B45" s="3">
        <f>B44+0.00247</f>
        <v>0.80627999999999933</v>
      </c>
      <c r="C45" s="3">
        <f t="shared" si="1"/>
        <v>754.00065753424599</v>
      </c>
      <c r="D45" s="4" t="str">
        <f t="shared" si="2"/>
        <v>2F2</v>
      </c>
      <c r="E45" s="5">
        <f t="shared" si="3"/>
        <v>7.083333333333333</v>
      </c>
    </row>
    <row r="46" spans="1:5">
      <c r="A46" s="3">
        <v>25</v>
      </c>
      <c r="B46" s="3">
        <f t="shared" si="5"/>
        <v>0.8087499999999993</v>
      </c>
      <c r="C46" s="3">
        <f t="shared" si="1"/>
        <v>756.31050228310437</v>
      </c>
      <c r="D46" s="4" t="str">
        <f t="shared" si="2"/>
        <v>2F4</v>
      </c>
      <c r="E46" s="5">
        <f t="shared" si="3"/>
        <v>7.25</v>
      </c>
    </row>
    <row r="47" spans="1:5">
      <c r="A47" s="3">
        <v>26</v>
      </c>
      <c r="B47" s="3">
        <f t="shared" si="5"/>
        <v>0.81121999999999927</v>
      </c>
      <c r="C47" s="3">
        <f t="shared" si="1"/>
        <v>758.62034703196287</v>
      </c>
      <c r="D47" s="4" t="str">
        <f t="shared" si="2"/>
        <v>2F6</v>
      </c>
      <c r="E47" s="5">
        <f t="shared" si="3"/>
        <v>7.416666666666667</v>
      </c>
    </row>
    <row r="48" spans="1:5">
      <c r="A48" s="3">
        <v>27</v>
      </c>
      <c r="B48" s="3">
        <f t="shared" si="5"/>
        <v>0.81368999999999925</v>
      </c>
      <c r="C48" s="3">
        <f t="shared" si="1"/>
        <v>760.93019178082125</v>
      </c>
      <c r="D48" s="4" t="str">
        <f t="shared" si="2"/>
        <v>2F8</v>
      </c>
      <c r="E48" s="5">
        <f t="shared" si="3"/>
        <v>7.583333333333333</v>
      </c>
    </row>
    <row r="49" spans="1:5">
      <c r="A49" s="3">
        <v>28</v>
      </c>
      <c r="B49" s="3">
        <f t="shared" si="5"/>
        <v>0.81615999999999922</v>
      </c>
      <c r="C49" s="3">
        <f t="shared" si="1"/>
        <v>763.24003652967963</v>
      </c>
      <c r="D49" s="4" t="str">
        <f t="shared" si="2"/>
        <v>2FB</v>
      </c>
      <c r="E49" s="5">
        <f t="shared" si="3"/>
        <v>7.833333333333333</v>
      </c>
    </row>
    <row r="50" spans="1:5">
      <c r="A50" s="3">
        <v>29</v>
      </c>
      <c r="B50" s="3">
        <f t="shared" si="5"/>
        <v>0.81862999999999919</v>
      </c>
      <c r="C50" s="3">
        <f t="shared" si="1"/>
        <v>765.54988127853812</v>
      </c>
      <c r="D50" s="4" t="str">
        <f t="shared" si="2"/>
        <v>2FD</v>
      </c>
      <c r="E50" s="5">
        <f t="shared" si="3"/>
        <v>8</v>
      </c>
    </row>
    <row r="51" spans="1:5">
      <c r="A51" s="3">
        <v>30</v>
      </c>
      <c r="B51" s="3">
        <f t="shared" si="5"/>
        <v>0.82109999999999916</v>
      </c>
      <c r="C51" s="3">
        <f t="shared" si="1"/>
        <v>767.8597260273965</v>
      </c>
      <c r="D51" s="4" t="str">
        <f t="shared" si="2"/>
        <v>2FF</v>
      </c>
      <c r="E51" s="5">
        <f t="shared" si="3"/>
        <v>8.1666666666666679</v>
      </c>
    </row>
    <row r="52" spans="1:5">
      <c r="A52" s="3">
        <v>31</v>
      </c>
      <c r="B52" s="3">
        <f t="shared" si="5"/>
        <v>0.82356999999999914</v>
      </c>
      <c r="C52" s="3">
        <f t="shared" si="1"/>
        <v>770.16957077625489</v>
      </c>
      <c r="D52" s="4" t="str">
        <f t="shared" si="2"/>
        <v>302</v>
      </c>
      <c r="E52" s="5">
        <f t="shared" si="3"/>
        <v>8.4166666666666679</v>
      </c>
    </row>
    <row r="53" spans="1:5">
      <c r="A53" s="3">
        <v>32</v>
      </c>
      <c r="B53" s="3">
        <f t="shared" si="5"/>
        <v>0.82603999999999911</v>
      </c>
      <c r="C53" s="3">
        <f t="shared" si="1"/>
        <v>772.47941552511338</v>
      </c>
      <c r="D53" s="4" t="str">
        <f t="shared" si="2"/>
        <v>304</v>
      </c>
      <c r="E53" s="5">
        <f t="shared" si="3"/>
        <v>8.5833333333333321</v>
      </c>
    </row>
    <row r="54" spans="1:5">
      <c r="A54" s="3">
        <v>33</v>
      </c>
      <c r="B54" s="3">
        <f t="shared" si="5"/>
        <v>0.82850999999999908</v>
      </c>
      <c r="C54" s="3">
        <f t="shared" si="1"/>
        <v>774.78926027397176</v>
      </c>
      <c r="D54" s="4" t="str">
        <f t="shared" si="2"/>
        <v>306</v>
      </c>
      <c r="E54" s="5">
        <f t="shared" si="3"/>
        <v>8.75</v>
      </c>
    </row>
    <row r="55" spans="1:5">
      <c r="A55" s="3">
        <v>34</v>
      </c>
      <c r="B55" s="3">
        <f t="shared" si="5"/>
        <v>0.83097999999999905</v>
      </c>
      <c r="C55" s="3">
        <f t="shared" si="1"/>
        <v>777.09910502283014</v>
      </c>
      <c r="D55" s="4" t="str">
        <f t="shared" si="2"/>
        <v>309</v>
      </c>
      <c r="E55" s="5">
        <f t="shared" si="3"/>
        <v>9</v>
      </c>
    </row>
    <row r="56" spans="1:5">
      <c r="A56" s="3">
        <v>35</v>
      </c>
      <c r="B56" s="3">
        <f t="shared" si="5"/>
        <v>0.83344999999999902</v>
      </c>
      <c r="C56" s="3">
        <f t="shared" si="1"/>
        <v>779.40894977168864</v>
      </c>
      <c r="D56" s="4" t="str">
        <f t="shared" si="2"/>
        <v>30B</v>
      </c>
      <c r="E56" s="5">
        <f t="shared" si="3"/>
        <v>9.1666666666666661</v>
      </c>
    </row>
    <row r="57" spans="1:5">
      <c r="A57" s="3">
        <v>36</v>
      </c>
      <c r="B57" s="3">
        <f t="shared" si="5"/>
        <v>0.835919999999999</v>
      </c>
      <c r="C57" s="3">
        <f t="shared" si="1"/>
        <v>781.71879452054702</v>
      </c>
      <c r="D57" s="4" t="str">
        <f t="shared" si="2"/>
        <v>30D</v>
      </c>
      <c r="E57" s="5">
        <f t="shared" si="3"/>
        <v>9.3333333333333339</v>
      </c>
    </row>
    <row r="58" spans="1:5">
      <c r="A58" s="3">
        <v>37</v>
      </c>
      <c r="B58" s="3">
        <f t="shared" si="5"/>
        <v>0.83838999999999897</v>
      </c>
      <c r="C58" s="3">
        <f t="shared" si="1"/>
        <v>784.0286392694054</v>
      </c>
      <c r="D58" s="4" t="str">
        <f t="shared" si="2"/>
        <v>310</v>
      </c>
      <c r="E58" s="5">
        <f t="shared" si="3"/>
        <v>9.5833333333333339</v>
      </c>
    </row>
    <row r="59" spans="1:5">
      <c r="A59" s="3">
        <v>38</v>
      </c>
      <c r="B59" s="3">
        <f t="shared" si="5"/>
        <v>0.84085999999999894</v>
      </c>
      <c r="C59" s="3">
        <f t="shared" si="1"/>
        <v>786.3384840182639</v>
      </c>
      <c r="D59" s="4" t="str">
        <f t="shared" si="2"/>
        <v>312</v>
      </c>
      <c r="E59" s="5">
        <f t="shared" si="3"/>
        <v>9.75</v>
      </c>
    </row>
    <row r="60" spans="1:5">
      <c r="A60" s="3">
        <v>39</v>
      </c>
      <c r="B60" s="3">
        <f t="shared" si="5"/>
        <v>0.84332999999999891</v>
      </c>
      <c r="C60" s="3">
        <f t="shared" si="1"/>
        <v>788.64832876712228</v>
      </c>
      <c r="D60" s="4" t="str">
        <f t="shared" si="2"/>
        <v>314</v>
      </c>
      <c r="E60" s="5">
        <f t="shared" si="3"/>
        <v>9.9166666666666661</v>
      </c>
    </row>
    <row r="61" spans="1:5">
      <c r="A61" s="3">
        <v>40</v>
      </c>
      <c r="B61" s="3">
        <f t="shared" si="5"/>
        <v>0.84579999999999889</v>
      </c>
      <c r="C61" s="3">
        <f t="shared" si="1"/>
        <v>790.95817351598066</v>
      </c>
      <c r="D61" s="4" t="str">
        <f t="shared" si="2"/>
        <v>316</v>
      </c>
      <c r="E61" s="5">
        <f t="shared" si="3"/>
        <v>10.083333333333334</v>
      </c>
    </row>
    <row r="62" spans="1:5">
      <c r="A62" s="3">
        <v>41</v>
      </c>
      <c r="B62" s="3">
        <f t="shared" si="5"/>
        <v>0.84826999999999886</v>
      </c>
      <c r="C62" s="3">
        <f t="shared" si="1"/>
        <v>793.26801826483916</v>
      </c>
      <c r="D62" s="4" t="str">
        <f t="shared" si="2"/>
        <v>319</v>
      </c>
      <c r="E62" s="5">
        <f t="shared" si="3"/>
        <v>10.333333333333334</v>
      </c>
    </row>
    <row r="63" spans="1:5">
      <c r="A63" s="3">
        <v>42</v>
      </c>
      <c r="B63" s="3">
        <f t="shared" si="5"/>
        <v>0.85073999999999883</v>
      </c>
      <c r="C63" s="3">
        <f t="shared" si="1"/>
        <v>795.57786301369754</v>
      </c>
      <c r="D63" s="4" t="str">
        <f t="shared" si="2"/>
        <v>31B</v>
      </c>
      <c r="E63" s="5">
        <f t="shared" si="3"/>
        <v>10.5</v>
      </c>
    </row>
    <row r="64" spans="1:5">
      <c r="A64" s="3">
        <v>43</v>
      </c>
      <c r="B64" s="3">
        <f t="shared" si="5"/>
        <v>0.8532099999999988</v>
      </c>
      <c r="C64" s="3">
        <f t="shared" si="1"/>
        <v>797.88770776255603</v>
      </c>
      <c r="D64" s="4" t="str">
        <f t="shared" si="2"/>
        <v>31D</v>
      </c>
      <c r="E64" s="5">
        <f t="shared" si="3"/>
        <v>10.666666666666666</v>
      </c>
    </row>
    <row r="65" spans="1:5">
      <c r="A65" s="3">
        <v>44</v>
      </c>
      <c r="B65" s="3">
        <f t="shared" si="5"/>
        <v>0.85567999999999877</v>
      </c>
      <c r="C65" s="3">
        <f t="shared" ref="C65:C82" si="6">B65/(1.095/1024)</f>
        <v>800.19755251141441</v>
      </c>
      <c r="D65" s="4" t="str">
        <f t="shared" si="2"/>
        <v>320</v>
      </c>
      <c r="E65" s="5">
        <f t="shared" si="3"/>
        <v>10.916666666666666</v>
      </c>
    </row>
    <row r="66" spans="1:5">
      <c r="A66" s="3">
        <v>45</v>
      </c>
      <c r="B66" s="3">
        <f t="shared" si="5"/>
        <v>0.85814999999999875</v>
      </c>
      <c r="C66" s="3">
        <f t="shared" si="6"/>
        <v>802.5073972602728</v>
      </c>
      <c r="D66" s="4" t="str">
        <f t="shared" ref="D66:D82" si="7">DEC2HEX(C66)</f>
        <v>322</v>
      </c>
      <c r="E66" s="5">
        <f t="shared" ref="E66:E82" si="8">13-((HEX2DEC("339")-HEX2DEC(D66))/HEX2DEC("C"))</f>
        <v>11.083333333333334</v>
      </c>
    </row>
    <row r="67" spans="1:5">
      <c r="A67" s="3">
        <v>46</v>
      </c>
      <c r="B67" s="3">
        <f t="shared" si="5"/>
        <v>0.86061999999999872</v>
      </c>
      <c r="C67" s="3">
        <f t="shared" si="6"/>
        <v>804.81724200913129</v>
      </c>
      <c r="D67" s="4" t="str">
        <f t="shared" si="7"/>
        <v>324</v>
      </c>
      <c r="E67" s="5">
        <f t="shared" si="8"/>
        <v>11.25</v>
      </c>
    </row>
    <row r="68" spans="1:5">
      <c r="A68" s="3">
        <v>47</v>
      </c>
      <c r="B68" s="3">
        <f t="shared" si="5"/>
        <v>0.86308999999999869</v>
      </c>
      <c r="C68" s="3">
        <f t="shared" si="6"/>
        <v>807.12708675798967</v>
      </c>
      <c r="D68" s="4" t="str">
        <f t="shared" si="7"/>
        <v>327</v>
      </c>
      <c r="E68" s="5">
        <f t="shared" si="8"/>
        <v>11.5</v>
      </c>
    </row>
    <row r="69" spans="1:5">
      <c r="A69" s="3">
        <v>48</v>
      </c>
      <c r="B69" s="3">
        <f t="shared" si="5"/>
        <v>0.86555999999999866</v>
      </c>
      <c r="C69" s="3">
        <f t="shared" si="6"/>
        <v>809.43693150684805</v>
      </c>
      <c r="D69" s="4" t="str">
        <f t="shared" si="7"/>
        <v>329</v>
      </c>
      <c r="E69" s="5">
        <f t="shared" si="8"/>
        <v>11.666666666666666</v>
      </c>
    </row>
    <row r="70" spans="1:5">
      <c r="A70" s="3">
        <v>49</v>
      </c>
      <c r="B70" s="3">
        <f t="shared" si="5"/>
        <v>0.86802999999999864</v>
      </c>
      <c r="C70" s="3">
        <f t="shared" si="6"/>
        <v>811.74677625570655</v>
      </c>
      <c r="D70" s="4" t="str">
        <f t="shared" si="7"/>
        <v>32B</v>
      </c>
      <c r="E70" s="5">
        <f t="shared" si="8"/>
        <v>11.833333333333334</v>
      </c>
    </row>
    <row r="71" spans="1:5">
      <c r="A71" s="3">
        <v>50</v>
      </c>
      <c r="B71" s="3">
        <f t="shared" si="5"/>
        <v>0.87049999999999861</v>
      </c>
      <c r="C71" s="3">
        <f t="shared" si="6"/>
        <v>814.05662100456493</v>
      </c>
      <c r="D71" s="4" t="str">
        <f t="shared" si="7"/>
        <v>32E</v>
      </c>
      <c r="E71" s="5">
        <f t="shared" si="8"/>
        <v>12.083333333333334</v>
      </c>
    </row>
    <row r="72" spans="1:5">
      <c r="A72" s="3">
        <v>51</v>
      </c>
      <c r="B72" s="3">
        <f t="shared" si="5"/>
        <v>0.87296999999999858</v>
      </c>
      <c r="C72" s="3">
        <f t="shared" si="6"/>
        <v>816.36646575342331</v>
      </c>
      <c r="D72" s="4" t="str">
        <f t="shared" si="7"/>
        <v>330</v>
      </c>
      <c r="E72" s="5">
        <f t="shared" si="8"/>
        <v>12.25</v>
      </c>
    </row>
    <row r="73" spans="1:5">
      <c r="A73" s="3">
        <v>52</v>
      </c>
      <c r="B73" s="3">
        <f t="shared" si="5"/>
        <v>0.87543999999999855</v>
      </c>
      <c r="C73" s="3">
        <f t="shared" si="6"/>
        <v>818.67631050228181</v>
      </c>
      <c r="D73" s="4" t="str">
        <f t="shared" si="7"/>
        <v>332</v>
      </c>
      <c r="E73" s="5">
        <f t="shared" si="8"/>
        <v>12.416666666666666</v>
      </c>
    </row>
    <row r="74" spans="1:5">
      <c r="A74" s="3">
        <v>53</v>
      </c>
      <c r="B74" s="3">
        <f t="shared" si="5"/>
        <v>0.87790999999999852</v>
      </c>
      <c r="C74" s="3">
        <f t="shared" si="6"/>
        <v>820.98615525114019</v>
      </c>
      <c r="D74" s="4" t="str">
        <f t="shared" si="7"/>
        <v>334</v>
      </c>
      <c r="E74" s="5">
        <f t="shared" si="8"/>
        <v>12.583333333333334</v>
      </c>
    </row>
    <row r="75" spans="1:5">
      <c r="A75" s="3">
        <v>54</v>
      </c>
      <c r="B75" s="3">
        <f t="shared" si="5"/>
        <v>0.8803799999999985</v>
      </c>
      <c r="C75" s="3">
        <f t="shared" si="6"/>
        <v>823.29599999999857</v>
      </c>
      <c r="D75" s="4" t="str">
        <f t="shared" si="7"/>
        <v>337</v>
      </c>
      <c r="E75" s="5">
        <f t="shared" si="8"/>
        <v>12.833333333333334</v>
      </c>
    </row>
    <row r="76" spans="1:5">
      <c r="A76" s="3">
        <v>55</v>
      </c>
      <c r="B76" s="3">
        <f t="shared" si="5"/>
        <v>0.88284999999999847</v>
      </c>
      <c r="C76" s="3">
        <f t="shared" si="6"/>
        <v>825.60584474885707</v>
      </c>
      <c r="D76" s="4" t="str">
        <f t="shared" si="7"/>
        <v>339</v>
      </c>
      <c r="E76" s="5">
        <f t="shared" si="8"/>
        <v>13</v>
      </c>
    </row>
    <row r="77" spans="1:5">
      <c r="A77" s="3">
        <v>56</v>
      </c>
      <c r="B77" s="3">
        <f t="shared" si="5"/>
        <v>0.88531999999999844</v>
      </c>
      <c r="C77" s="3">
        <f t="shared" si="6"/>
        <v>827.91568949771545</v>
      </c>
      <c r="D77" s="4" t="str">
        <f t="shared" si="7"/>
        <v>33B</v>
      </c>
      <c r="E77" s="5">
        <f t="shared" si="8"/>
        <v>13.166666666666666</v>
      </c>
    </row>
    <row r="78" spans="1:5">
      <c r="A78" s="3">
        <v>57</v>
      </c>
      <c r="B78" s="3">
        <f t="shared" si="5"/>
        <v>0.88778999999999841</v>
      </c>
      <c r="C78" s="3">
        <f t="shared" si="6"/>
        <v>830.22553424657383</v>
      </c>
      <c r="D78" s="4" t="str">
        <f t="shared" si="7"/>
        <v>33E</v>
      </c>
      <c r="E78" s="5">
        <f t="shared" si="8"/>
        <v>13.416666666666666</v>
      </c>
    </row>
    <row r="79" spans="1:5">
      <c r="A79" s="3">
        <v>58</v>
      </c>
      <c r="B79" s="3">
        <f t="shared" si="5"/>
        <v>0.89025999999999839</v>
      </c>
      <c r="C79" s="3">
        <f t="shared" si="6"/>
        <v>832.53537899543232</v>
      </c>
      <c r="D79" s="4" t="str">
        <f t="shared" si="7"/>
        <v>340</v>
      </c>
      <c r="E79" s="5">
        <f t="shared" si="8"/>
        <v>13.583333333333334</v>
      </c>
    </row>
    <row r="80" spans="1:5">
      <c r="A80" s="3">
        <v>59</v>
      </c>
      <c r="B80" s="3">
        <f t="shared" si="5"/>
        <v>0.89272999999999836</v>
      </c>
      <c r="C80" s="3">
        <f t="shared" si="6"/>
        <v>834.84522374429071</v>
      </c>
      <c r="D80" s="4" t="str">
        <f t="shared" si="7"/>
        <v>342</v>
      </c>
      <c r="E80" s="5">
        <f t="shared" si="8"/>
        <v>13.75</v>
      </c>
    </row>
    <row r="81" spans="1:5">
      <c r="A81" s="3">
        <v>60</v>
      </c>
      <c r="B81" s="3">
        <f t="shared" si="5"/>
        <v>0.89519999999999833</v>
      </c>
      <c r="C81" s="3">
        <f t="shared" si="6"/>
        <v>837.15506849314909</v>
      </c>
      <c r="D81" s="4" t="str">
        <f t="shared" si="7"/>
        <v>345</v>
      </c>
      <c r="E81" s="5">
        <f t="shared" si="8"/>
        <v>14</v>
      </c>
    </row>
    <row r="82" spans="1:5">
      <c r="A82" s="3">
        <v>61</v>
      </c>
      <c r="B82" s="3">
        <f t="shared" si="5"/>
        <v>0.8976699999999983</v>
      </c>
      <c r="C82" s="3">
        <f t="shared" si="6"/>
        <v>839.46491324200758</v>
      </c>
      <c r="D82" s="4" t="str">
        <f t="shared" si="7"/>
        <v>347</v>
      </c>
      <c r="E82" s="5">
        <f t="shared" si="8"/>
        <v>14.166666666666666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kmaehara</dc:creator>
  <cp:lastModifiedBy>kmaehara</cp:lastModifiedBy>
  <dcterms:created xsi:type="dcterms:W3CDTF">2011-03-18T04:46:25Z</dcterms:created>
  <dcterms:modified xsi:type="dcterms:W3CDTF">2011-03-31T12:02:56Z</dcterms:modified>
</cp:coreProperties>
</file>